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27420" windowHeight="12975"/>
  </bookViews>
  <sheets>
    <sheet name="Sheet1" sheetId="1" r:id="rId1"/>
    <sheet name="Sheet2" sheetId="2" r:id="rId2"/>
    <sheet name="Sheet3" sheetId="3" r:id="rId3"/>
  </sheets>
  <calcPr calcId="125725" iterate="1" iterateCount="1000" iterateDelta="0.1"/>
</workbook>
</file>

<file path=xl/calcChain.xml><?xml version="1.0" encoding="utf-8"?>
<calcChain xmlns="http://schemas.openxmlformats.org/spreadsheetml/2006/main">
  <c r="O26" i="1"/>
  <c r="O25"/>
  <c r="O24"/>
  <c r="O23"/>
  <c r="O22"/>
  <c r="O21"/>
  <c r="O20"/>
  <c r="O19"/>
  <c r="O18"/>
  <c r="O17"/>
  <c r="O16"/>
  <c r="O15"/>
  <c r="O29"/>
  <c r="O28"/>
  <c r="O27"/>
  <c r="N29"/>
  <c r="N28"/>
  <c r="N27"/>
  <c r="N26"/>
  <c r="N25"/>
  <c r="N24"/>
  <c r="N23"/>
  <c r="N22"/>
  <c r="N21"/>
  <c r="N20"/>
  <c r="N19"/>
  <c r="N18"/>
  <c r="N17"/>
  <c r="N16"/>
  <c r="N15"/>
</calcChain>
</file>

<file path=xl/sharedStrings.xml><?xml version="1.0" encoding="utf-8"?>
<sst xmlns="http://schemas.openxmlformats.org/spreadsheetml/2006/main" count="32" uniqueCount="22">
  <si>
    <t>Inboard spoiler span [/(b/2)]</t>
  </si>
  <si>
    <t>Outboard aileron span [/(b/2)]</t>
  </si>
  <si>
    <t>Outboard aileron chord [/mac]</t>
  </si>
  <si>
    <t>Inboard spoiler chord [/mac]</t>
  </si>
  <si>
    <t>727-200</t>
  </si>
  <si>
    <t>Outboard spoiler span [/(b/2)]</t>
  </si>
  <si>
    <t>Outboard spoiler chord [/mac]</t>
  </si>
  <si>
    <t>737-200</t>
  </si>
  <si>
    <t>737-300</t>
  </si>
  <si>
    <t>747-200B</t>
  </si>
  <si>
    <t>747SP</t>
  </si>
  <si>
    <t>757-200</t>
  </si>
  <si>
    <t>767-200</t>
  </si>
  <si>
    <t>DC-9-80</t>
  </si>
  <si>
    <t>DC-9-50</t>
  </si>
  <si>
    <t>DC-10-30</t>
  </si>
  <si>
    <t>in</t>
  </si>
  <si>
    <t>out</t>
  </si>
  <si>
    <t>A300-B4</t>
  </si>
  <si>
    <t>A310</t>
  </si>
  <si>
    <t>Non dim area</t>
  </si>
  <si>
    <t>Non dim moment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</si>
</sst>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Sheet1!$B$11:$B$14</c:f>
              <c:strCache>
                <c:ptCount val="1"/>
                <c:pt idx="0">
                  <c:v>Outboard aileron span [/(b/2)] in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Sheet1!$B$15:$B$29</c:f>
              <c:numCache>
                <c:formatCode>General</c:formatCode>
                <c:ptCount val="15"/>
                <c:pt idx="0">
                  <c:v>0.76</c:v>
                </c:pt>
                <c:pt idx="1">
                  <c:v>0.74</c:v>
                </c:pt>
                <c:pt idx="2">
                  <c:v>0.72</c:v>
                </c:pt>
                <c:pt idx="3">
                  <c:v>0.7</c:v>
                </c:pt>
                <c:pt idx="4">
                  <c:v>0.7</c:v>
                </c:pt>
                <c:pt idx="5">
                  <c:v>0.76</c:v>
                </c:pt>
                <c:pt idx="6">
                  <c:v>0.76</c:v>
                </c:pt>
                <c:pt idx="7">
                  <c:v>0.64</c:v>
                </c:pt>
                <c:pt idx="8">
                  <c:v>0.78</c:v>
                </c:pt>
                <c:pt idx="9">
                  <c:v>0.75</c:v>
                </c:pt>
                <c:pt idx="10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Sheet1!$C$11:$C$14</c:f>
              <c:strCache>
                <c:ptCount val="1"/>
                <c:pt idx="0">
                  <c:v>Outboard aileron span [/(b/2)] out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Sheet1!$C$15:$C$29</c:f>
              <c:numCache>
                <c:formatCode>General</c:formatCode>
                <c:ptCount val="15"/>
                <c:pt idx="0">
                  <c:v>0.93</c:v>
                </c:pt>
                <c:pt idx="1">
                  <c:v>0.94</c:v>
                </c:pt>
                <c:pt idx="2">
                  <c:v>0.91</c:v>
                </c:pt>
                <c:pt idx="3">
                  <c:v>0.95</c:v>
                </c:pt>
                <c:pt idx="4">
                  <c:v>0.95</c:v>
                </c:pt>
                <c:pt idx="5">
                  <c:v>0.97</c:v>
                </c:pt>
                <c:pt idx="6">
                  <c:v>0.98</c:v>
                </c:pt>
                <c:pt idx="7">
                  <c:v>0.84</c:v>
                </c:pt>
                <c:pt idx="8">
                  <c:v>0.95</c:v>
                </c:pt>
                <c:pt idx="9">
                  <c:v>0.93</c:v>
                </c:pt>
                <c:pt idx="10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Sheet1!$D$11:$D$14</c:f>
              <c:strCache>
                <c:ptCount val="1"/>
                <c:pt idx="0">
                  <c:v>Outboard aileron chord [/mac] in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Sheet1!$D$15:$D$29</c:f>
              <c:numCache>
                <c:formatCode>General</c:formatCode>
                <c:ptCount val="15"/>
                <c:pt idx="0">
                  <c:v>0.23</c:v>
                </c:pt>
                <c:pt idx="1">
                  <c:v>0.2</c:v>
                </c:pt>
                <c:pt idx="2">
                  <c:v>0.23</c:v>
                </c:pt>
                <c:pt idx="3">
                  <c:v>0.11</c:v>
                </c:pt>
                <c:pt idx="4">
                  <c:v>0.11</c:v>
                </c:pt>
                <c:pt idx="5">
                  <c:v>0.22</c:v>
                </c:pt>
                <c:pt idx="6">
                  <c:v>0.16</c:v>
                </c:pt>
                <c:pt idx="7">
                  <c:v>0.31</c:v>
                </c:pt>
                <c:pt idx="8">
                  <c:v>0.3</c:v>
                </c:pt>
                <c:pt idx="9">
                  <c:v>0.28999999999999998</c:v>
                </c:pt>
                <c:pt idx="10">
                  <c:v>0.32</c:v>
                </c:pt>
              </c:numCache>
            </c:numRef>
          </c:val>
        </c:ser>
        <c:ser>
          <c:idx val="3"/>
          <c:order val="3"/>
          <c:tx>
            <c:strRef>
              <c:f>Sheet1!$E$11:$E$14</c:f>
              <c:strCache>
                <c:ptCount val="1"/>
                <c:pt idx="0">
                  <c:v>Outboard aileron chord [/mac] out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Sheet1!$E$15:$E$29</c:f>
              <c:numCache>
                <c:formatCode>General</c:formatCode>
                <c:ptCount val="15"/>
                <c:pt idx="0">
                  <c:v>0.3</c:v>
                </c:pt>
                <c:pt idx="1">
                  <c:v>0.28000000000000003</c:v>
                </c:pt>
                <c:pt idx="2">
                  <c:v>0.3</c:v>
                </c:pt>
                <c:pt idx="3">
                  <c:v>0.17</c:v>
                </c:pt>
                <c:pt idx="4">
                  <c:v>0.17</c:v>
                </c:pt>
                <c:pt idx="5">
                  <c:v>0.36</c:v>
                </c:pt>
                <c:pt idx="6">
                  <c:v>0.15</c:v>
                </c:pt>
                <c:pt idx="7">
                  <c:v>0.36</c:v>
                </c:pt>
                <c:pt idx="8">
                  <c:v>0.35</c:v>
                </c:pt>
                <c:pt idx="9">
                  <c:v>0.27</c:v>
                </c:pt>
                <c:pt idx="10">
                  <c:v>0.3</c:v>
                </c:pt>
              </c:numCache>
            </c:numRef>
          </c:val>
        </c:ser>
        <c:ser>
          <c:idx val="4"/>
          <c:order val="4"/>
          <c:tx>
            <c:strRef>
              <c:f>Sheet1!$F$11:$F$14</c:f>
              <c:strCache>
                <c:ptCount val="1"/>
                <c:pt idx="0">
                  <c:v>Inboard spoiler span [/(b/2)] in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Sheet1!$F$15:$F$29</c:f>
              <c:numCache>
                <c:formatCode>General</c:formatCode>
                <c:ptCount val="15"/>
                <c:pt idx="0">
                  <c:v>0.14000000000000001</c:v>
                </c:pt>
                <c:pt idx="1">
                  <c:v>0.4</c:v>
                </c:pt>
                <c:pt idx="2">
                  <c:v>0.38</c:v>
                </c:pt>
                <c:pt idx="3">
                  <c:v>0.46</c:v>
                </c:pt>
                <c:pt idx="4">
                  <c:v>0.46</c:v>
                </c:pt>
                <c:pt idx="5">
                  <c:v>0.41</c:v>
                </c:pt>
                <c:pt idx="6">
                  <c:v>0.16</c:v>
                </c:pt>
                <c:pt idx="7">
                  <c:v>0.35</c:v>
                </c:pt>
                <c:pt idx="8">
                  <c:v>0.35</c:v>
                </c:pt>
                <c:pt idx="9">
                  <c:v>0.17</c:v>
                </c:pt>
                <c:pt idx="10">
                  <c:v>0.56999999999999995</c:v>
                </c:pt>
                <c:pt idx="11">
                  <c:v>0.62</c:v>
                </c:pt>
              </c:numCache>
            </c:numRef>
          </c:val>
        </c:ser>
        <c:ser>
          <c:idx val="5"/>
          <c:order val="5"/>
          <c:tx>
            <c:strRef>
              <c:f>Sheet1!$G$11:$G$14</c:f>
              <c:strCache>
                <c:ptCount val="1"/>
                <c:pt idx="0">
                  <c:v>Inboard spoiler span [/(b/2)] out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Sheet1!$G$15:$G$29</c:f>
              <c:numCache>
                <c:formatCode>General</c:formatCode>
                <c:ptCount val="15"/>
                <c:pt idx="0">
                  <c:v>0.37</c:v>
                </c:pt>
                <c:pt idx="1">
                  <c:v>0.66</c:v>
                </c:pt>
                <c:pt idx="2">
                  <c:v>0.64</c:v>
                </c:pt>
                <c:pt idx="3">
                  <c:v>0.67</c:v>
                </c:pt>
                <c:pt idx="4">
                  <c:v>0.67</c:v>
                </c:pt>
                <c:pt idx="5">
                  <c:v>0.74</c:v>
                </c:pt>
                <c:pt idx="6">
                  <c:v>0.31</c:v>
                </c:pt>
                <c:pt idx="7">
                  <c:v>0.6</c:v>
                </c:pt>
                <c:pt idx="8">
                  <c:v>0.6</c:v>
                </c:pt>
                <c:pt idx="9">
                  <c:v>0.3</c:v>
                </c:pt>
                <c:pt idx="10">
                  <c:v>0.79</c:v>
                </c:pt>
                <c:pt idx="11">
                  <c:v>0.83</c:v>
                </c:pt>
              </c:numCache>
            </c:numRef>
          </c:val>
        </c:ser>
        <c:ser>
          <c:idx val="6"/>
          <c:order val="6"/>
          <c:tx>
            <c:strRef>
              <c:f>Sheet1!$H$11:$H$14</c:f>
              <c:strCache>
                <c:ptCount val="1"/>
                <c:pt idx="0">
                  <c:v>Inboard spoiler chord [/mac] in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Sheet1!$H$15:$H$29</c:f>
              <c:numCache>
                <c:formatCode>General</c:formatCode>
                <c:ptCount val="15"/>
                <c:pt idx="0">
                  <c:v>0.09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0.09</c:v>
                </c:pt>
                <c:pt idx="7">
                  <c:v>0.1</c:v>
                </c:pt>
                <c:pt idx="8">
                  <c:v>0.1</c:v>
                </c:pt>
                <c:pt idx="9">
                  <c:v>0.05</c:v>
                </c:pt>
                <c:pt idx="10">
                  <c:v>0.16</c:v>
                </c:pt>
                <c:pt idx="11">
                  <c:v>0.16</c:v>
                </c:pt>
              </c:numCache>
            </c:numRef>
          </c:val>
        </c:ser>
        <c:ser>
          <c:idx val="7"/>
          <c:order val="7"/>
          <c:tx>
            <c:strRef>
              <c:f>Sheet1!$I$11:$I$14</c:f>
              <c:strCache>
                <c:ptCount val="1"/>
                <c:pt idx="0">
                  <c:v>Inboard spoiler chord [/mac] out</c:v>
                </c:pt>
              </c:strCache>
            </c:strRef>
          </c:tx>
          <c:cat>
            <c:strRef>
              <c:f>Sheet1!$A$15:$A$29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Sheet1!$I$15:$I$29</c:f>
              <c:numCache>
                <c:formatCode>General</c:formatCode>
                <c:ptCount val="15"/>
                <c:pt idx="0">
                  <c:v>0.14000000000000001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0.16</c:v>
                </c:pt>
                <c:pt idx="5">
                  <c:v>0.13</c:v>
                </c:pt>
                <c:pt idx="6">
                  <c:v>0.11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0.22</c:v>
                </c:pt>
                <c:pt idx="11">
                  <c:v>0.22</c:v>
                </c:pt>
              </c:numCache>
            </c:numRef>
          </c:val>
        </c:ser>
        <c:axId val="108258048"/>
        <c:axId val="108259584"/>
      </c:barChart>
      <c:catAx>
        <c:axId val="108258048"/>
        <c:scaling>
          <c:orientation val="minMax"/>
        </c:scaling>
        <c:axPos val="b"/>
        <c:tickLblPos val="nextTo"/>
        <c:crossAx val="108259584"/>
        <c:crosses val="autoZero"/>
        <c:auto val="1"/>
        <c:lblAlgn val="ctr"/>
        <c:lblOffset val="100"/>
      </c:catAx>
      <c:valAx>
        <c:axId val="108259584"/>
        <c:scaling>
          <c:orientation val="minMax"/>
        </c:scaling>
        <c:axPos val="l"/>
        <c:majorGridlines/>
        <c:numFmt formatCode="General" sourceLinked="1"/>
        <c:tickLblPos val="nextTo"/>
        <c:crossAx val="108258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Non-dimensional</a:t>
            </a:r>
            <a:r>
              <a:rPr lang="en-US" baseline="0"/>
              <a:t> Aileron Moment Arm,  (S</a:t>
            </a:r>
            <a:r>
              <a:rPr lang="en-US" baseline="-25000"/>
              <a:t>ail</a:t>
            </a:r>
            <a:r>
              <a:rPr lang="en-US" baseline="0"/>
              <a:t> y</a:t>
            </a:r>
            <a:r>
              <a:rPr lang="en-US" baseline="-25000"/>
              <a:t>ail</a:t>
            </a:r>
            <a:r>
              <a:rPr lang="en-US" baseline="0"/>
              <a:t>)/(mac b</a:t>
            </a:r>
            <a:r>
              <a:rPr lang="en-US" baseline="30000"/>
              <a:t>2</a:t>
            </a:r>
            <a:r>
              <a:rPr lang="en-US" baseline="0"/>
              <a:t>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Sheet1!$A$15:$A$26</c:f>
              <c:strCache>
                <c:ptCount val="12"/>
                <c:pt idx="0">
                  <c:v>727-200</c:v>
                </c:pt>
                <c:pt idx="1">
                  <c:v>737-200</c:v>
                </c:pt>
                <c:pt idx="2">
                  <c:v>737-300</c:v>
                </c:pt>
                <c:pt idx="3">
                  <c:v>747-200B</c:v>
                </c:pt>
                <c:pt idx="4">
                  <c:v>747SP</c:v>
                </c:pt>
                <c:pt idx="5">
                  <c:v>757-200</c:v>
                </c:pt>
                <c:pt idx="6">
                  <c:v>767-200</c:v>
                </c:pt>
                <c:pt idx="7">
                  <c:v>DC-9-80</c:v>
                </c:pt>
                <c:pt idx="8">
                  <c:v>DC-9-50</c:v>
                </c:pt>
                <c:pt idx="9">
                  <c:v>DC-10-30</c:v>
                </c:pt>
                <c:pt idx="10">
                  <c:v>A300-B4</c:v>
                </c:pt>
                <c:pt idx="11">
                  <c:v>A310</c:v>
                </c:pt>
              </c:strCache>
            </c:strRef>
          </c:cat>
          <c:val>
            <c:numRef>
              <c:f>Sheet1!$O$15:$O$26</c:f>
              <c:numCache>
                <c:formatCode>0.000</c:formatCode>
                <c:ptCount val="12"/>
                <c:pt idx="0">
                  <c:v>3.8067250000000011E-2</c:v>
                </c:pt>
                <c:pt idx="1">
                  <c:v>4.0319999999999995E-2</c:v>
                </c:pt>
                <c:pt idx="2">
                  <c:v>4.1035250000000016E-2</c:v>
                </c:pt>
                <c:pt idx="3">
                  <c:v>2.8875000000000001E-2</c:v>
                </c:pt>
                <c:pt idx="4">
                  <c:v>2.8875000000000001E-2</c:v>
                </c:pt>
                <c:pt idx="5">
                  <c:v>5.2678499999999989E-2</c:v>
                </c:pt>
                <c:pt idx="6">
                  <c:v>2.9666999999999999E-2</c:v>
                </c:pt>
                <c:pt idx="7">
                  <c:v>4.9579999999999985E-2</c:v>
                </c:pt>
                <c:pt idx="8">
                  <c:v>4.7791249999999973E-2</c:v>
                </c:pt>
                <c:pt idx="9">
                  <c:v>4.2336000000000019E-2</c:v>
                </c:pt>
                <c:pt idx="10">
                  <c:v>4.5136000000000009E-2</c:v>
                </c:pt>
                <c:pt idx="11">
                  <c:v>0</c:v>
                </c:pt>
              </c:numCache>
            </c:numRef>
          </c:val>
        </c:ser>
        <c:dLbls/>
        <c:axId val="122750080"/>
        <c:axId val="122751616"/>
      </c:barChart>
      <c:catAx>
        <c:axId val="122750080"/>
        <c:scaling>
          <c:orientation val="minMax"/>
        </c:scaling>
        <c:axPos val="b"/>
        <c:majorTickMark val="none"/>
        <c:tickLblPos val="nextTo"/>
        <c:crossAx val="122751616"/>
        <c:crosses val="autoZero"/>
        <c:auto val="1"/>
        <c:lblAlgn val="ctr"/>
        <c:lblOffset val="100"/>
      </c:catAx>
      <c:valAx>
        <c:axId val="122751616"/>
        <c:scaling>
          <c:orientation val="minMax"/>
        </c:scaling>
        <c:axPos val="l"/>
        <c:majorGridlines/>
        <c:numFmt formatCode="0.000" sourceLinked="1"/>
        <c:majorTickMark val="none"/>
        <c:tickLblPos val="nextTo"/>
        <c:crossAx val="1227500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1</xdr:row>
      <xdr:rowOff>104775</xdr:rowOff>
    </xdr:from>
    <xdr:to>
      <xdr:col>9</xdr:col>
      <xdr:colOff>523875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1028700" y="295275"/>
          <a:ext cx="617220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Lateral</a:t>
          </a:r>
          <a:r>
            <a:rPr lang="en-US" sz="1100" baseline="0"/>
            <a:t> control surface dimensional data from Roskam II page 198</a:t>
          </a:r>
          <a:endParaRPr lang="en-US" sz="1100"/>
        </a:p>
      </xdr:txBody>
    </xdr:sp>
    <xdr:clientData/>
  </xdr:twoCellAnchor>
  <xdr:twoCellAnchor>
    <xdr:from>
      <xdr:col>0</xdr:col>
      <xdr:colOff>1266825</xdr:colOff>
      <xdr:row>31</xdr:row>
      <xdr:rowOff>152399</xdr:rowOff>
    </xdr:from>
    <xdr:to>
      <xdr:col>13</xdr:col>
      <xdr:colOff>552450</xdr:colOff>
      <xdr:row>56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219075</xdr:colOff>
      <xdr:row>11</xdr:row>
      <xdr:rowOff>133349</xdr:rowOff>
    </xdr:from>
    <xdr:to>
      <xdr:col>24</xdr:col>
      <xdr:colOff>123825</xdr:colOff>
      <xdr:row>29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O29"/>
  <sheetViews>
    <sheetView tabSelected="1" topLeftCell="A7" workbookViewId="0">
      <selection activeCell="O15" sqref="O15:O26"/>
    </sheetView>
  </sheetViews>
  <sheetFormatPr defaultRowHeight="15"/>
  <cols>
    <col min="1" max="1" width="27" customWidth="1"/>
  </cols>
  <sheetData>
    <row r="11" spans="1:15">
      <c r="B11" s="2" t="s">
        <v>1</v>
      </c>
      <c r="C11" s="2"/>
      <c r="D11" s="2" t="s">
        <v>2</v>
      </c>
      <c r="E11" s="2"/>
      <c r="F11" s="2" t="s">
        <v>0</v>
      </c>
      <c r="G11" s="2"/>
      <c r="H11" s="2" t="s">
        <v>3</v>
      </c>
      <c r="I11" s="2"/>
      <c r="J11" s="2" t="s">
        <v>5</v>
      </c>
      <c r="K11" s="2"/>
      <c r="L11" s="2" t="s">
        <v>6</v>
      </c>
      <c r="M11" s="2"/>
      <c r="N11" s="2" t="s">
        <v>20</v>
      </c>
      <c r="O11" s="2" t="s">
        <v>21</v>
      </c>
    </row>
    <row r="12" spans="1: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B14" s="1" t="s">
        <v>16</v>
      </c>
      <c r="C14" s="1" t="s">
        <v>17</v>
      </c>
      <c r="D14" s="1" t="s">
        <v>16</v>
      </c>
      <c r="E14" s="1" t="s">
        <v>17</v>
      </c>
      <c r="F14" s="1" t="s">
        <v>16</v>
      </c>
      <c r="G14" s="1" t="s">
        <v>17</v>
      </c>
      <c r="H14" s="1" t="s">
        <v>16</v>
      </c>
      <c r="I14" s="1" t="s">
        <v>17</v>
      </c>
      <c r="J14" s="1" t="s">
        <v>16</v>
      </c>
      <c r="K14" s="1" t="s">
        <v>17</v>
      </c>
      <c r="L14" s="1" t="s">
        <v>16</v>
      </c>
      <c r="M14" s="1" t="s">
        <v>17</v>
      </c>
    </row>
    <row r="15" spans="1:15">
      <c r="A15" t="s">
        <v>4</v>
      </c>
      <c r="B15">
        <v>0.76</v>
      </c>
      <c r="C15">
        <v>0.93</v>
      </c>
      <c r="D15">
        <v>0.23</v>
      </c>
      <c r="E15">
        <v>0.3</v>
      </c>
      <c r="F15">
        <v>0.14000000000000001</v>
      </c>
      <c r="G15">
        <v>0.37</v>
      </c>
      <c r="H15">
        <v>0.09</v>
      </c>
      <c r="I15">
        <v>0.14000000000000001</v>
      </c>
      <c r="J15">
        <v>0.48</v>
      </c>
      <c r="K15">
        <v>0.72</v>
      </c>
      <c r="L15">
        <v>0.16</v>
      </c>
      <c r="M15">
        <v>0.2</v>
      </c>
      <c r="N15" s="3">
        <f>(C15-B15)*(D15+E15)/2</f>
        <v>4.5050000000000014E-2</v>
      </c>
      <c r="O15" s="3">
        <f>N15*(C15+B15)/2</f>
        <v>3.8067250000000011E-2</v>
      </c>
    </row>
    <row r="16" spans="1:15">
      <c r="A16" t="s">
        <v>7</v>
      </c>
      <c r="B16">
        <v>0.74</v>
      </c>
      <c r="C16">
        <v>0.94</v>
      </c>
      <c r="D16">
        <v>0.2</v>
      </c>
      <c r="E16">
        <v>0.28000000000000003</v>
      </c>
      <c r="F16">
        <v>0.4</v>
      </c>
      <c r="G16">
        <v>0.66</v>
      </c>
      <c r="H16">
        <v>0.14000000000000001</v>
      </c>
      <c r="I16">
        <v>0.18</v>
      </c>
      <c r="N16" s="3">
        <f t="shared" ref="N16:N29" si="0">(C16-B16)*(D16+E16)/2</f>
        <v>4.7999999999999994E-2</v>
      </c>
      <c r="O16" s="3">
        <f t="shared" ref="O16:O26" si="1">N16*(C16+B16)/2</f>
        <v>4.0319999999999995E-2</v>
      </c>
    </row>
    <row r="17" spans="1:15">
      <c r="A17" t="s">
        <v>8</v>
      </c>
      <c r="B17">
        <v>0.72</v>
      </c>
      <c r="C17">
        <v>0.91</v>
      </c>
      <c r="D17">
        <v>0.23</v>
      </c>
      <c r="E17">
        <v>0.3</v>
      </c>
      <c r="F17">
        <v>0.38</v>
      </c>
      <c r="G17">
        <v>0.64</v>
      </c>
      <c r="H17">
        <v>0.14000000000000001</v>
      </c>
      <c r="I17">
        <v>0.14000000000000001</v>
      </c>
      <c r="N17" s="3">
        <f t="shared" si="0"/>
        <v>5.035000000000002E-2</v>
      </c>
      <c r="O17" s="3">
        <f t="shared" si="1"/>
        <v>4.1035250000000016E-2</v>
      </c>
    </row>
    <row r="18" spans="1:15">
      <c r="A18" t="s">
        <v>9</v>
      </c>
      <c r="B18">
        <v>0.7</v>
      </c>
      <c r="C18">
        <v>0.95</v>
      </c>
      <c r="D18">
        <v>0.11</v>
      </c>
      <c r="E18">
        <v>0.17</v>
      </c>
      <c r="F18">
        <v>0.46</v>
      </c>
      <c r="G18">
        <v>0.67</v>
      </c>
      <c r="H18">
        <v>0.12</v>
      </c>
      <c r="I18">
        <v>0.16</v>
      </c>
      <c r="N18" s="3">
        <f t="shared" si="0"/>
        <v>3.5000000000000003E-2</v>
      </c>
      <c r="O18" s="3">
        <f t="shared" si="1"/>
        <v>2.8875000000000001E-2</v>
      </c>
    </row>
    <row r="19" spans="1:15">
      <c r="A19" t="s">
        <v>10</v>
      </c>
      <c r="B19">
        <v>0.7</v>
      </c>
      <c r="C19">
        <v>0.95</v>
      </c>
      <c r="D19">
        <v>0.11</v>
      </c>
      <c r="E19">
        <v>0.17</v>
      </c>
      <c r="F19">
        <v>0.46</v>
      </c>
      <c r="G19">
        <v>0.67</v>
      </c>
      <c r="H19">
        <v>0.12</v>
      </c>
      <c r="I19">
        <v>0.16</v>
      </c>
      <c r="N19" s="3">
        <f t="shared" si="0"/>
        <v>3.5000000000000003E-2</v>
      </c>
      <c r="O19" s="3">
        <f t="shared" si="1"/>
        <v>2.8875000000000001E-2</v>
      </c>
    </row>
    <row r="20" spans="1:15">
      <c r="A20" t="s">
        <v>11</v>
      </c>
      <c r="B20">
        <v>0.76</v>
      </c>
      <c r="C20">
        <v>0.97</v>
      </c>
      <c r="D20">
        <v>0.22</v>
      </c>
      <c r="E20">
        <v>0.36</v>
      </c>
      <c r="F20">
        <v>0.41</v>
      </c>
      <c r="G20">
        <v>0.74</v>
      </c>
      <c r="H20">
        <v>0.12</v>
      </c>
      <c r="I20">
        <v>0.13</v>
      </c>
      <c r="N20" s="3">
        <f t="shared" si="0"/>
        <v>6.0899999999999989E-2</v>
      </c>
      <c r="O20" s="3">
        <f t="shared" si="1"/>
        <v>5.2678499999999989E-2</v>
      </c>
    </row>
    <row r="21" spans="1:15">
      <c r="A21" t="s">
        <v>12</v>
      </c>
      <c r="B21">
        <v>0.76</v>
      </c>
      <c r="C21">
        <v>0.98</v>
      </c>
      <c r="D21">
        <v>0.16</v>
      </c>
      <c r="E21">
        <v>0.15</v>
      </c>
      <c r="F21">
        <v>0.16</v>
      </c>
      <c r="G21">
        <v>0.31</v>
      </c>
      <c r="H21">
        <v>0.09</v>
      </c>
      <c r="I21">
        <v>0.11</v>
      </c>
      <c r="J21">
        <v>0.44</v>
      </c>
      <c r="K21">
        <v>0.67</v>
      </c>
      <c r="L21">
        <v>0.12</v>
      </c>
      <c r="M21">
        <v>0.17</v>
      </c>
      <c r="N21" s="3">
        <f t="shared" si="0"/>
        <v>3.4099999999999998E-2</v>
      </c>
      <c r="O21" s="3">
        <f t="shared" si="1"/>
        <v>2.9666999999999999E-2</v>
      </c>
    </row>
    <row r="22" spans="1:15">
      <c r="A22" t="s">
        <v>13</v>
      </c>
      <c r="B22">
        <v>0.64</v>
      </c>
      <c r="C22">
        <v>0.84</v>
      </c>
      <c r="D22">
        <v>0.31</v>
      </c>
      <c r="E22">
        <v>0.36</v>
      </c>
      <c r="F22">
        <v>0.35</v>
      </c>
      <c r="G22">
        <v>0.6</v>
      </c>
      <c r="H22">
        <v>0.1</v>
      </c>
      <c r="I22">
        <v>0.08</v>
      </c>
      <c r="N22" s="3">
        <f t="shared" si="0"/>
        <v>6.6999999999999976E-2</v>
      </c>
      <c r="O22" s="3">
        <f t="shared" si="1"/>
        <v>4.9579999999999985E-2</v>
      </c>
    </row>
    <row r="23" spans="1:15">
      <c r="A23" t="s">
        <v>14</v>
      </c>
      <c r="B23">
        <v>0.78</v>
      </c>
      <c r="C23">
        <v>0.95</v>
      </c>
      <c r="D23">
        <v>0.3</v>
      </c>
      <c r="E23">
        <v>0.35</v>
      </c>
      <c r="F23">
        <v>0.35</v>
      </c>
      <c r="G23">
        <v>0.6</v>
      </c>
      <c r="H23">
        <v>0.1</v>
      </c>
      <c r="I23">
        <v>0.08</v>
      </c>
      <c r="N23" s="3">
        <f t="shared" si="0"/>
        <v>5.5249999999999973E-2</v>
      </c>
      <c r="O23" s="3">
        <f t="shared" si="1"/>
        <v>4.7791249999999973E-2</v>
      </c>
    </row>
    <row r="24" spans="1:15">
      <c r="A24" t="s">
        <v>15</v>
      </c>
      <c r="B24">
        <v>0.75</v>
      </c>
      <c r="C24">
        <v>0.93</v>
      </c>
      <c r="D24">
        <v>0.28999999999999998</v>
      </c>
      <c r="E24">
        <v>0.27</v>
      </c>
      <c r="F24">
        <v>0.17</v>
      </c>
      <c r="G24">
        <v>0.3</v>
      </c>
      <c r="H24">
        <v>0.05</v>
      </c>
      <c r="I24">
        <v>0.06</v>
      </c>
      <c r="J24">
        <v>0.43</v>
      </c>
      <c r="K24">
        <v>0.72</v>
      </c>
      <c r="L24">
        <v>0.11</v>
      </c>
      <c r="M24">
        <v>0.16</v>
      </c>
      <c r="N24" s="3">
        <f t="shared" si="0"/>
        <v>5.0400000000000021E-2</v>
      </c>
      <c r="O24" s="3">
        <f t="shared" si="1"/>
        <v>4.2336000000000019E-2</v>
      </c>
    </row>
    <row r="25" spans="1:15">
      <c r="A25" t="s">
        <v>18</v>
      </c>
      <c r="B25">
        <v>0.83</v>
      </c>
      <c r="C25">
        <v>0.99</v>
      </c>
      <c r="D25">
        <v>0.32</v>
      </c>
      <c r="E25">
        <v>0.3</v>
      </c>
      <c r="F25">
        <v>0.56999999999999995</v>
      </c>
      <c r="G25">
        <v>0.79</v>
      </c>
      <c r="H25">
        <v>0.16</v>
      </c>
      <c r="I25">
        <v>0.22</v>
      </c>
      <c r="N25" s="3">
        <f t="shared" si="0"/>
        <v>4.9600000000000012E-2</v>
      </c>
      <c r="O25" s="3">
        <f t="shared" si="1"/>
        <v>4.5136000000000009E-2</v>
      </c>
    </row>
    <row r="26" spans="1:15">
      <c r="A26" t="s">
        <v>19</v>
      </c>
      <c r="F26">
        <v>0.62</v>
      </c>
      <c r="G26">
        <v>0.83</v>
      </c>
      <c r="H26">
        <v>0.16</v>
      </c>
      <c r="I26">
        <v>0.22</v>
      </c>
      <c r="N26" s="3">
        <f t="shared" si="0"/>
        <v>0</v>
      </c>
      <c r="O26" s="3">
        <f t="shared" si="1"/>
        <v>0</v>
      </c>
    </row>
    <row r="27" spans="1:15">
      <c r="N27" s="3">
        <f t="shared" si="0"/>
        <v>0</v>
      </c>
      <c r="O27" s="3">
        <f t="shared" ref="O16:O29" si="2">N27*(C27+B27)/8</f>
        <v>0</v>
      </c>
    </row>
    <row r="28" spans="1:15">
      <c r="N28" s="3">
        <f t="shared" si="0"/>
        <v>0</v>
      </c>
      <c r="O28" s="3">
        <f t="shared" si="2"/>
        <v>0</v>
      </c>
    </row>
    <row r="29" spans="1:15">
      <c r="N29" s="3">
        <f t="shared" si="0"/>
        <v>0</v>
      </c>
      <c r="O29" s="3">
        <f t="shared" si="2"/>
        <v>0</v>
      </c>
    </row>
  </sheetData>
  <mergeCells count="8">
    <mergeCell ref="N11:N13"/>
    <mergeCell ref="O11:O13"/>
    <mergeCell ref="H11:I13"/>
    <mergeCell ref="J11:K13"/>
    <mergeCell ref="L11:M13"/>
    <mergeCell ref="B11:C13"/>
    <mergeCell ref="D11:E13"/>
    <mergeCell ref="F11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Hays</dc:creator>
  <cp:lastModifiedBy>Tony Hays</cp:lastModifiedBy>
  <dcterms:created xsi:type="dcterms:W3CDTF">2011-10-03T03:32:22Z</dcterms:created>
  <dcterms:modified xsi:type="dcterms:W3CDTF">2011-10-03T17:15:39Z</dcterms:modified>
</cp:coreProperties>
</file>